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AM 2026\Tham dinh may\"/>
    </mc:Choice>
  </mc:AlternateContent>
  <xr:revisionPtr revIDLastSave="0" documentId="13_ncr:1_{B2C9F88E-5ED7-4B87-9424-01B4908A3C6F}" xr6:coauthVersionLast="47" xr6:coauthVersionMax="47" xr10:uidLastSave="{00000000-0000-0000-0000-000000000000}"/>
  <bookViews>
    <workbookView xWindow="-120" yWindow="-120" windowWidth="29040" windowHeight="15840" xr2:uid="{E2E791FF-66F1-4D20-B8AD-4F28A0593859}"/>
  </bookViews>
  <sheets>
    <sheet name="Báo cáo (2)" sheetId="1" r:id="rId1"/>
  </sheets>
  <definedNames>
    <definedName name="_xlnm._FilterDatabase" localSheetId="0" hidden="1">'Báo cáo (2)'!$A$2:$J$36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" i="1" l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H2" i="1"/>
  <c r="F2" i="1"/>
  <c r="F1" i="1" l="1"/>
</calcChain>
</file>

<file path=xl/sharedStrings.xml><?xml version="1.0" encoding="utf-8"?>
<sst xmlns="http://schemas.openxmlformats.org/spreadsheetml/2006/main" count="174" uniqueCount="94">
  <si>
    <t>Máy</t>
  </si>
  <si>
    <t>BH cháy nổ tự nguyện</t>
  </si>
  <si>
    <t>0102183722-002</t>
  </si>
  <si>
    <t>Công ty CP Bảo hiểm  Ngân hàng Nông nghiệp - CN Hà Nội</t>
  </si>
  <si>
    <t>00106491</t>
  </si>
  <si>
    <t>17 cont</t>
  </si>
  <si>
    <t>Phí sử dụng cơ sở hạ tầng</t>
  </si>
  <si>
    <t>Cảng HP</t>
  </si>
  <si>
    <t>Cước vận chuyển lô 17 cont</t>
  </si>
  <si>
    <t>0100107317</t>
  </si>
  <si>
    <t>Công ty Cổ phần Giao nhận kho vận ngoại thương</t>
  </si>
  <si>
    <t>2681</t>
  </si>
  <si>
    <t>33 cont</t>
  </si>
  <si>
    <t>Cước vận chuyển lô 33 cont</t>
  </si>
  <si>
    <t>2679</t>
  </si>
  <si>
    <t>Phí hạ vỏ cont</t>
  </si>
  <si>
    <t>0201353809</t>
  </si>
  <si>
    <t>Công ty TNHH Ánh Dương Hải Phòng</t>
  </si>
  <si>
    <t>7229</t>
  </si>
  <si>
    <t>7228</t>
  </si>
  <si>
    <t>Phí hạ công</t>
  </si>
  <si>
    <t>0200563063</t>
  </si>
  <si>
    <t>Công ty Cổ phần Tập đoàn Macstar</t>
  </si>
  <si>
    <t>15736</t>
  </si>
  <si>
    <t>15735</t>
  </si>
  <si>
    <t>máy</t>
  </si>
  <si>
    <t>Chi phí rút hàng hóa trong container</t>
  </si>
  <si>
    <t>0103754295</t>
  </si>
  <si>
    <t>Công ty Cổ phần cơ khí và Xây dựng Đặng Gia</t>
  </si>
  <si>
    <t>00000166</t>
  </si>
  <si>
    <t>Phí hạ vỏ</t>
  </si>
  <si>
    <t>Công ty Cổ phần tập đoàn Macstar</t>
  </si>
  <si>
    <t>14418</t>
  </si>
  <si>
    <t>Chi phí hạ hàng trong container</t>
  </si>
  <si>
    <t>0900907979</t>
  </si>
  <si>
    <t>CÔNG TY TNHH THƯƠNG MẠI VÀ VẬN TẢI QUỐC HUY HƯNG YÊN</t>
  </si>
  <si>
    <t>00001004</t>
  </si>
  <si>
    <t>14175</t>
  </si>
  <si>
    <t>Phí hạ cont</t>
  </si>
  <si>
    <t>13988</t>
  </si>
  <si>
    <t>00000966</t>
  </si>
  <si>
    <t>Hải Phòng</t>
  </si>
  <si>
    <t>Cước nâng cont</t>
  </si>
  <si>
    <t>0200236845</t>
  </si>
  <si>
    <t>Công ty CP Cảng Hải Phòng</t>
  </si>
  <si>
    <t>114891</t>
  </si>
  <si>
    <t>114197</t>
  </si>
  <si>
    <t>Chênh lệch tỉ giá thanh toán</t>
  </si>
  <si>
    <t>FAMSUN(HONG KONG) LIMITED</t>
  </si>
  <si>
    <t>Hệ thống máy đồng bộ</t>
  </si>
  <si>
    <t/>
  </si>
  <si>
    <t>107303667002</t>
  </si>
  <si>
    <t>Hệ thống silo</t>
  </si>
  <si>
    <t>107301201342</t>
  </si>
  <si>
    <t>Chi phí xếp dỡ hàng</t>
  </si>
  <si>
    <t>0303728327</t>
  </si>
  <si>
    <t>MAERSK VIETNAM LTD</t>
  </si>
  <si>
    <t>00228144</t>
  </si>
  <si>
    <t>00226881</t>
  </si>
  <si>
    <t>Máy trộn</t>
  </si>
  <si>
    <t>Dịch vụ vận chuyển</t>
  </si>
  <si>
    <t>2046</t>
  </si>
  <si>
    <t>5711</t>
  </si>
  <si>
    <t>0201145622</t>
  </si>
  <si>
    <t>Công ty TNHH Tiếp vận SITC - Đình Vũ</t>
  </si>
  <si>
    <t>116289</t>
  </si>
  <si>
    <t>115424</t>
  </si>
  <si>
    <t>115292</t>
  </si>
  <si>
    <t>Phí lưu cont</t>
  </si>
  <si>
    <t>0200919545</t>
  </si>
  <si>
    <t>Công ty TNHH SITC Việt Nam</t>
  </si>
  <si>
    <t>122821</t>
  </si>
  <si>
    <t>0200511481</t>
  </si>
  <si>
    <t>Công ty CP Đầu tư và phát triển Cảng Đình Vũ</t>
  </si>
  <si>
    <t>00056500</t>
  </si>
  <si>
    <t>Phí xếp dỡ tại cảng, phí chứng từ</t>
  </si>
  <si>
    <t>121489</t>
  </si>
  <si>
    <t>121488</t>
  </si>
  <si>
    <t>Hệ thống máy trộn</t>
  </si>
  <si>
    <t>107250246830</t>
  </si>
  <si>
    <t>Phí thủ tục hải quan TK 10719441656</t>
  </si>
  <si>
    <t>1846</t>
  </si>
  <si>
    <t>ghi chú</t>
  </si>
  <si>
    <t>TK thuế</t>
  </si>
  <si>
    <t>Thuế suất</t>
  </si>
  <si>
    <t>Mặt hàng</t>
  </si>
  <si>
    <t>Mã số thuế người bán</t>
  </si>
  <si>
    <t>Tên người bán</t>
  </si>
  <si>
    <t>Ngày hóa đơn</t>
  </si>
  <si>
    <t>Số hóa đơn</t>
  </si>
  <si>
    <t>HD 0906/AVA-PHGVN/HĐKT-2025</t>
  </si>
  <si>
    <t>Cty CP công nghiệp PHG Việt Nam</t>
  </si>
  <si>
    <t>Lắp máy</t>
  </si>
  <si>
    <t>Hợp đồng chưa quyết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</si>
</sst>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ADC7E7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DA2CE"/>
      </left>
      <right style="thin">
        <color rgb="FF7DA2CE"/>
      </right>
      <top/>
      <bottom/>
      <diagonal/>
    </border>
    <border>
      <left style="thin">
        <color rgb="FF7DA2CE"/>
      </left>
      <right style="thin">
        <color rgb="FF7DA2CE"/>
      </right>
      <top style="thin">
        <color rgb="FF7DA2CE"/>
      </top>
      <bottom style="thin">
        <color rgb="FF7DA2CE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38" fontId="0" fillId="0" borderId="0" xfId="0" applyNumberFormat="1"/>
    <xf numFmtId="14" fontId="0" fillId="0" borderId="0" xfId="0" applyNumberFormat="1"/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8" fontId="2" fillId="2" borderId="3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8" fontId="3" fillId="0" borderId="0" xfId="0" applyNumberFormat="1" applyFont="1" applyAlignment="1">
      <alignment horizontal="center"/>
    </xf>
    <xf numFmtId="0" fontId="1" fillId="0" borderId="4" xfId="0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right"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548E-F22E-4AFF-ACAA-0ECB551E1842}">
  <sheetPr>
    <outlinePr summaryBelow="0"/>
  </sheetPr>
  <dimension ref="A1:M37"/>
  <sheetViews>
    <sheetView tabSelected="1" zoomScaleNormal="100" workbookViewId="0"/>
  </sheetViews>
  <sheetFormatPr defaultColWidth="9.140625" defaultRowHeight="15" outlineLevelRow="1" x14ac:dyDescent="0.25"/>
  <cols>
    <col min="1" max="1" width="14.28515625" customWidth="1"/>
    <col min="2" max="2" width="14.28515625" style="2" customWidth="1"/>
    <col min="3" max="3" width="36.140625" customWidth="1"/>
    <col min="4" max="4" width="21.42578125" customWidth="1"/>
    <col min="5" max="5" width="28.5703125" customWidth="1"/>
    <col min="6" max="6" width="21.42578125" style="1" customWidth="1"/>
    <col min="7" max="7" width="14.28515625" customWidth="1"/>
    <col min="8" max="8" width="14.28515625" style="1" customWidth="1"/>
    <col min="9" max="9" width="14.28515625" style="16" customWidth="1"/>
    <col min="10" max="10" width="14.28515625" customWidth="1"/>
    <col min="13" max="13" width="10.85546875" bestFit="1" customWidth="1"/>
  </cols>
  <sheetData>
    <row r="1" spans="1:11" ht="22.5" customHeight="1" x14ac:dyDescent="0.25">
      <c r="A1" s="11"/>
      <c r="B1" s="11"/>
      <c r="C1" s="11"/>
      <c r="D1" s="11"/>
      <c r="E1" s="11"/>
      <c r="F1" s="12">
        <f>+F2+H2</f>
        <v>59320076112</v>
      </c>
      <c r="G1" s="11"/>
      <c r="H1" s="11"/>
      <c r="I1" s="14"/>
    </row>
    <row r="2" spans="1:11" ht="24.75" customHeight="1" x14ac:dyDescent="0.25">
      <c r="A2" s="8" t="s">
        <v>89</v>
      </c>
      <c r="B2" s="10" t="s">
        <v>88</v>
      </c>
      <c r="C2" s="8" t="s">
        <v>87</v>
      </c>
      <c r="D2" s="8" t="s">
        <v>86</v>
      </c>
      <c r="E2" s="8" t="s">
        <v>85</v>
      </c>
      <c r="F2" s="9">
        <f>+SUBTOTAL(9,F3:F37)</f>
        <v>59065177848</v>
      </c>
      <c r="G2" s="8" t="s">
        <v>84</v>
      </c>
      <c r="H2" s="9">
        <f>+SUBTOTAL(9,H3:H37)</f>
        <v>254898264</v>
      </c>
      <c r="I2" s="9">
        <f>+SUBTOTAL(9,I3:I37)</f>
        <v>59320076112</v>
      </c>
      <c r="J2" s="8" t="s">
        <v>83</v>
      </c>
      <c r="K2" s="7" t="s">
        <v>82</v>
      </c>
    </row>
    <row r="3" spans="1:11" outlineLevel="1" x14ac:dyDescent="0.25">
      <c r="A3" s="3" t="s">
        <v>81</v>
      </c>
      <c r="B3" s="5">
        <v>45808</v>
      </c>
      <c r="C3" s="3" t="s">
        <v>10</v>
      </c>
      <c r="D3" s="3" t="s">
        <v>9</v>
      </c>
      <c r="E3" s="3" t="s">
        <v>80</v>
      </c>
      <c r="F3" s="4">
        <v>1000000</v>
      </c>
      <c r="G3" s="3"/>
      <c r="H3" s="4">
        <v>80000</v>
      </c>
      <c r="I3" s="15">
        <f>+SUM(F3:H3)</f>
        <v>1080000</v>
      </c>
      <c r="J3" s="3" t="s">
        <v>0</v>
      </c>
    </row>
    <row r="4" spans="1:11" outlineLevel="1" x14ac:dyDescent="0.25">
      <c r="A4" s="3" t="s">
        <v>79</v>
      </c>
      <c r="B4" s="5">
        <v>45817</v>
      </c>
      <c r="C4" s="3" t="s">
        <v>48</v>
      </c>
      <c r="D4" s="3" t="s">
        <v>50</v>
      </c>
      <c r="E4" s="3" t="s">
        <v>78</v>
      </c>
      <c r="F4" s="4">
        <v>3558584088</v>
      </c>
      <c r="G4" s="3"/>
      <c r="H4" s="4">
        <v>50609043</v>
      </c>
      <c r="I4" s="15">
        <f t="shared" ref="I4:I37" si="0">+SUM(F4:H4)</f>
        <v>3609193131</v>
      </c>
      <c r="J4" s="3" t="s">
        <v>59</v>
      </c>
    </row>
    <row r="5" spans="1:11" outlineLevel="1" x14ac:dyDescent="0.25">
      <c r="A5" s="3" t="s">
        <v>77</v>
      </c>
      <c r="B5" s="5">
        <v>45817</v>
      </c>
      <c r="C5" s="3" t="s">
        <v>70</v>
      </c>
      <c r="D5" s="3" t="s">
        <v>50</v>
      </c>
      <c r="E5" s="3" t="s">
        <v>75</v>
      </c>
      <c r="F5" s="4">
        <v>23607500</v>
      </c>
      <c r="G5" s="3"/>
      <c r="H5" s="4">
        <v>1242500</v>
      </c>
      <c r="I5" s="15">
        <f t="shared" si="0"/>
        <v>24850000</v>
      </c>
      <c r="J5" s="3" t="s">
        <v>59</v>
      </c>
    </row>
    <row r="6" spans="1:11" outlineLevel="1" x14ac:dyDescent="0.25">
      <c r="A6" s="3" t="s">
        <v>76</v>
      </c>
      <c r="B6" s="5">
        <v>45817</v>
      </c>
      <c r="C6" s="3" t="s">
        <v>70</v>
      </c>
      <c r="D6" s="3" t="s">
        <v>50</v>
      </c>
      <c r="E6" s="3" t="s">
        <v>75</v>
      </c>
      <c r="F6" s="4">
        <v>925926</v>
      </c>
      <c r="G6" s="3"/>
      <c r="H6" s="4">
        <v>74074</v>
      </c>
      <c r="I6" s="15">
        <f t="shared" si="0"/>
        <v>1000000</v>
      </c>
      <c r="J6" s="3" t="s">
        <v>59</v>
      </c>
    </row>
    <row r="7" spans="1:11" outlineLevel="1" x14ac:dyDescent="0.25">
      <c r="A7" s="3" t="s">
        <v>74</v>
      </c>
      <c r="B7" s="5">
        <v>45819</v>
      </c>
      <c r="C7" s="3" t="s">
        <v>73</v>
      </c>
      <c r="D7" s="3" t="s">
        <v>72</v>
      </c>
      <c r="E7" s="3" t="s">
        <v>38</v>
      </c>
      <c r="F7" s="4">
        <v>6650000</v>
      </c>
      <c r="G7" s="3"/>
      <c r="H7" s="4">
        <v>532000</v>
      </c>
      <c r="I7" s="15">
        <f t="shared" si="0"/>
        <v>7182000</v>
      </c>
      <c r="J7" s="3" t="s">
        <v>59</v>
      </c>
    </row>
    <row r="8" spans="1:11" outlineLevel="1" x14ac:dyDescent="0.25">
      <c r="A8" s="3" t="s">
        <v>71</v>
      </c>
      <c r="B8" s="5">
        <v>45819</v>
      </c>
      <c r="C8" s="3" t="s">
        <v>70</v>
      </c>
      <c r="D8" s="3" t="s">
        <v>69</v>
      </c>
      <c r="E8" s="3" t="s">
        <v>68</v>
      </c>
      <c r="F8" s="4">
        <v>2375000</v>
      </c>
      <c r="G8" s="3"/>
      <c r="H8" s="4">
        <v>125000</v>
      </c>
      <c r="I8" s="15">
        <f t="shared" si="0"/>
        <v>2500000</v>
      </c>
      <c r="J8" s="3" t="s">
        <v>59</v>
      </c>
    </row>
    <row r="9" spans="1:11" outlineLevel="1" x14ac:dyDescent="0.25">
      <c r="A9" s="3" t="s">
        <v>67</v>
      </c>
      <c r="B9" s="5">
        <v>45821</v>
      </c>
      <c r="C9" s="3" t="s">
        <v>64</v>
      </c>
      <c r="D9" s="3" t="s">
        <v>63</v>
      </c>
      <c r="E9" s="3" t="s">
        <v>38</v>
      </c>
      <c r="F9" s="4">
        <v>850000</v>
      </c>
      <c r="G9" s="3"/>
      <c r="H9" s="4">
        <v>68000</v>
      </c>
      <c r="I9" s="15">
        <f t="shared" si="0"/>
        <v>918000</v>
      </c>
      <c r="J9" s="3" t="s">
        <v>59</v>
      </c>
    </row>
    <row r="10" spans="1:11" outlineLevel="1" x14ac:dyDescent="0.25">
      <c r="A10" s="3">
        <v>51563</v>
      </c>
      <c r="B10" s="5">
        <v>45819</v>
      </c>
      <c r="C10" s="3" t="s">
        <v>41</v>
      </c>
      <c r="D10" s="3"/>
      <c r="E10" s="3" t="s">
        <v>6</v>
      </c>
      <c r="F10" s="4">
        <v>1750000</v>
      </c>
      <c r="G10" s="3"/>
      <c r="H10" s="4"/>
      <c r="I10" s="15">
        <f t="shared" si="0"/>
        <v>1750000</v>
      </c>
      <c r="J10" s="3" t="s">
        <v>59</v>
      </c>
    </row>
    <row r="11" spans="1:11" outlineLevel="1" x14ac:dyDescent="0.25">
      <c r="A11" s="3" t="s">
        <v>66</v>
      </c>
      <c r="B11" s="5">
        <v>45822</v>
      </c>
      <c r="C11" s="3" t="s">
        <v>64</v>
      </c>
      <c r="D11" s="3" t="s">
        <v>63</v>
      </c>
      <c r="E11" s="3" t="s">
        <v>38</v>
      </c>
      <c r="F11" s="4">
        <v>1300000</v>
      </c>
      <c r="G11" s="3"/>
      <c r="H11" s="4">
        <v>104000</v>
      </c>
      <c r="I11" s="15">
        <f t="shared" si="0"/>
        <v>1404000</v>
      </c>
      <c r="J11" s="3" t="s">
        <v>59</v>
      </c>
    </row>
    <row r="12" spans="1:11" outlineLevel="1" x14ac:dyDescent="0.25">
      <c r="A12" s="3" t="s">
        <v>65</v>
      </c>
      <c r="B12" s="5">
        <v>45824</v>
      </c>
      <c r="C12" s="3" t="s">
        <v>64</v>
      </c>
      <c r="D12" s="3" t="s">
        <v>63</v>
      </c>
      <c r="E12" s="3" t="s">
        <v>38</v>
      </c>
      <c r="F12" s="4">
        <v>1150000</v>
      </c>
      <c r="G12" s="3"/>
      <c r="H12" s="4">
        <v>92000</v>
      </c>
      <c r="I12" s="15">
        <f t="shared" si="0"/>
        <v>1242000</v>
      </c>
      <c r="J12" s="3" t="s">
        <v>59</v>
      </c>
    </row>
    <row r="13" spans="1:11" outlineLevel="1" x14ac:dyDescent="0.25">
      <c r="A13" s="3" t="s">
        <v>62</v>
      </c>
      <c r="B13" s="5">
        <v>45825</v>
      </c>
      <c r="C13" s="3" t="s">
        <v>17</v>
      </c>
      <c r="D13" s="3" t="s">
        <v>16</v>
      </c>
      <c r="E13" s="3" t="s">
        <v>38</v>
      </c>
      <c r="F13" s="4">
        <v>2685185</v>
      </c>
      <c r="G13" s="3"/>
      <c r="H13" s="4">
        <v>214815</v>
      </c>
      <c r="I13" s="15">
        <f t="shared" si="0"/>
        <v>2900000</v>
      </c>
      <c r="J13" s="3" t="s">
        <v>59</v>
      </c>
    </row>
    <row r="14" spans="1:11" outlineLevel="1" x14ac:dyDescent="0.25">
      <c r="A14" s="3" t="s">
        <v>61</v>
      </c>
      <c r="B14" s="5">
        <v>45833</v>
      </c>
      <c r="C14" s="3" t="s">
        <v>10</v>
      </c>
      <c r="D14" s="3" t="s">
        <v>9</v>
      </c>
      <c r="E14" s="3" t="s">
        <v>60</v>
      </c>
      <c r="F14" s="4">
        <v>35300000</v>
      </c>
      <c r="G14" s="3"/>
      <c r="H14" s="4">
        <v>2824000</v>
      </c>
      <c r="I14" s="15">
        <f t="shared" si="0"/>
        <v>38124000</v>
      </c>
      <c r="J14" s="3" t="s">
        <v>59</v>
      </c>
    </row>
    <row r="15" spans="1:11" outlineLevel="1" x14ac:dyDescent="0.25">
      <c r="A15" s="3" t="s">
        <v>58</v>
      </c>
      <c r="B15" s="5">
        <v>45834</v>
      </c>
      <c r="C15" s="3" t="s">
        <v>56</v>
      </c>
      <c r="D15" s="3" t="s">
        <v>55</v>
      </c>
      <c r="E15" s="3" t="s">
        <v>54</v>
      </c>
      <c r="F15" s="4">
        <v>174200000</v>
      </c>
      <c r="G15" s="3"/>
      <c r="H15" s="4">
        <v>9168421</v>
      </c>
      <c r="I15" s="15">
        <f t="shared" si="0"/>
        <v>183368421</v>
      </c>
      <c r="J15" s="3" t="s">
        <v>12</v>
      </c>
    </row>
    <row r="16" spans="1:11" outlineLevel="1" x14ac:dyDescent="0.25">
      <c r="A16" s="3" t="s">
        <v>57</v>
      </c>
      <c r="B16" s="5">
        <v>45835</v>
      </c>
      <c r="C16" s="3" t="s">
        <v>56</v>
      </c>
      <c r="D16" s="3" t="s">
        <v>55</v>
      </c>
      <c r="E16" s="3" t="s">
        <v>54</v>
      </c>
      <c r="F16" s="4">
        <v>88550000</v>
      </c>
      <c r="G16" s="3"/>
      <c r="H16" s="4">
        <v>4660526</v>
      </c>
      <c r="I16" s="15">
        <f t="shared" si="0"/>
        <v>93210526</v>
      </c>
      <c r="J16" s="3" t="s">
        <v>5</v>
      </c>
    </row>
    <row r="17" spans="1:13" outlineLevel="1" x14ac:dyDescent="0.25">
      <c r="A17" s="3" t="s">
        <v>53</v>
      </c>
      <c r="B17" s="5">
        <v>45835</v>
      </c>
      <c r="C17" s="3" t="s">
        <v>48</v>
      </c>
      <c r="D17" s="3" t="s">
        <v>50</v>
      </c>
      <c r="E17" s="3" t="s">
        <v>52</v>
      </c>
      <c r="F17" s="4">
        <v>13061664000</v>
      </c>
      <c r="G17" s="3"/>
      <c r="H17" s="4">
        <v>32262828</v>
      </c>
      <c r="I17" s="15">
        <f t="shared" si="0"/>
        <v>13093926828</v>
      </c>
      <c r="J17" s="3" t="s">
        <v>5</v>
      </c>
    </row>
    <row r="18" spans="1:13" outlineLevel="1" x14ac:dyDescent="0.25">
      <c r="A18" s="3" t="s">
        <v>51</v>
      </c>
      <c r="B18" s="5">
        <v>45838</v>
      </c>
      <c r="C18" s="3" t="s">
        <v>48</v>
      </c>
      <c r="D18" s="3" t="s">
        <v>50</v>
      </c>
      <c r="E18" s="3" t="s">
        <v>49</v>
      </c>
      <c r="F18" s="4">
        <v>37798952488</v>
      </c>
      <c r="G18" s="3"/>
      <c r="H18" s="4">
        <v>101286725</v>
      </c>
      <c r="I18" s="15">
        <f t="shared" si="0"/>
        <v>37900239213</v>
      </c>
      <c r="J18" s="3" t="s">
        <v>12</v>
      </c>
    </row>
    <row r="19" spans="1:13" x14ac:dyDescent="0.25">
      <c r="C19" s="3" t="s">
        <v>48</v>
      </c>
      <c r="E19" s="6" t="s">
        <v>47</v>
      </c>
      <c r="F19" s="1">
        <v>342111544</v>
      </c>
      <c r="I19" s="15">
        <f t="shared" si="0"/>
        <v>342111544</v>
      </c>
      <c r="J19" s="3" t="s">
        <v>0</v>
      </c>
    </row>
    <row r="20" spans="1:13" outlineLevel="1" x14ac:dyDescent="0.25">
      <c r="A20" s="3" t="s">
        <v>46</v>
      </c>
      <c r="B20" s="5">
        <v>45838</v>
      </c>
      <c r="C20" s="3" t="s">
        <v>44</v>
      </c>
      <c r="D20" s="3" t="s">
        <v>43</v>
      </c>
      <c r="E20" s="3" t="s">
        <v>42</v>
      </c>
      <c r="F20" s="4">
        <v>22640000</v>
      </c>
      <c r="G20" s="3"/>
      <c r="H20" s="4">
        <v>1811200</v>
      </c>
      <c r="I20" s="15">
        <f t="shared" si="0"/>
        <v>24451200</v>
      </c>
      <c r="J20" s="3" t="s">
        <v>0</v>
      </c>
    </row>
    <row r="21" spans="1:13" outlineLevel="1" x14ac:dyDescent="0.25">
      <c r="A21" s="3" t="s">
        <v>45</v>
      </c>
      <c r="B21" s="5">
        <v>45839</v>
      </c>
      <c r="C21" s="3" t="s">
        <v>44</v>
      </c>
      <c r="D21" s="3" t="s">
        <v>43</v>
      </c>
      <c r="E21" s="3" t="s">
        <v>42</v>
      </c>
      <c r="F21" s="4">
        <v>44550000</v>
      </c>
      <c r="G21" s="3"/>
      <c r="H21" s="4">
        <v>3564000</v>
      </c>
      <c r="I21" s="15">
        <f t="shared" si="0"/>
        <v>48114000</v>
      </c>
      <c r="J21" s="3" t="s">
        <v>0</v>
      </c>
    </row>
    <row r="22" spans="1:13" outlineLevel="1" x14ac:dyDescent="0.25">
      <c r="A22" s="3">
        <v>139667</v>
      </c>
      <c r="B22" s="5">
        <v>45838</v>
      </c>
      <c r="C22" s="3" t="s">
        <v>41</v>
      </c>
      <c r="D22" s="3"/>
      <c r="E22" s="3" t="s">
        <v>6</v>
      </c>
      <c r="F22" s="4">
        <v>16500000</v>
      </c>
      <c r="G22" s="3"/>
      <c r="H22" s="4"/>
      <c r="I22" s="15">
        <f t="shared" si="0"/>
        <v>16500000</v>
      </c>
      <c r="J22" s="3" t="s">
        <v>12</v>
      </c>
    </row>
    <row r="23" spans="1:13" outlineLevel="1" x14ac:dyDescent="0.25">
      <c r="A23" s="3" t="s">
        <v>40</v>
      </c>
      <c r="B23" s="5">
        <v>45840</v>
      </c>
      <c r="C23" s="3" t="s">
        <v>35</v>
      </c>
      <c r="D23" s="3" t="s">
        <v>34</v>
      </c>
      <c r="E23" s="3" t="s">
        <v>33</v>
      </c>
      <c r="F23" s="4">
        <v>17500000</v>
      </c>
      <c r="G23" s="3"/>
      <c r="H23" s="4">
        <v>1400000</v>
      </c>
      <c r="I23" s="15">
        <f t="shared" si="0"/>
        <v>18900000</v>
      </c>
      <c r="J23" s="3" t="s">
        <v>0</v>
      </c>
    </row>
    <row r="24" spans="1:13" outlineLevel="1" x14ac:dyDescent="0.25">
      <c r="A24" s="3" t="s">
        <v>39</v>
      </c>
      <c r="B24" s="5">
        <v>45841</v>
      </c>
      <c r="C24" s="3" t="s">
        <v>31</v>
      </c>
      <c r="D24" s="3" t="s">
        <v>21</v>
      </c>
      <c r="E24" s="3" t="s">
        <v>38</v>
      </c>
      <c r="F24" s="4">
        <v>4166667</v>
      </c>
      <c r="G24" s="3"/>
      <c r="H24" s="4">
        <v>333333</v>
      </c>
      <c r="I24" s="15">
        <f t="shared" si="0"/>
        <v>4500000</v>
      </c>
      <c r="J24" s="3" t="s">
        <v>5</v>
      </c>
    </row>
    <row r="25" spans="1:13" outlineLevel="1" x14ac:dyDescent="0.25">
      <c r="A25" s="3" t="s">
        <v>37</v>
      </c>
      <c r="B25" s="5">
        <v>45842</v>
      </c>
      <c r="C25" s="3" t="s">
        <v>31</v>
      </c>
      <c r="D25" s="3" t="s">
        <v>21</v>
      </c>
      <c r="E25" s="3" t="s">
        <v>30</v>
      </c>
      <c r="F25" s="4">
        <v>4166667</v>
      </c>
      <c r="G25" s="3"/>
      <c r="H25" s="4">
        <v>333333</v>
      </c>
      <c r="I25" s="15">
        <f t="shared" si="0"/>
        <v>4500000</v>
      </c>
      <c r="J25" s="3" t="s">
        <v>12</v>
      </c>
    </row>
    <row r="26" spans="1:13" outlineLevel="1" x14ac:dyDescent="0.25">
      <c r="A26" s="3" t="s">
        <v>36</v>
      </c>
      <c r="B26" s="5">
        <v>45846</v>
      </c>
      <c r="C26" s="3" t="s">
        <v>35</v>
      </c>
      <c r="D26" s="3" t="s">
        <v>34</v>
      </c>
      <c r="E26" s="3" t="s">
        <v>33</v>
      </c>
      <c r="F26" s="4">
        <v>2500000</v>
      </c>
      <c r="G26" s="3"/>
      <c r="H26" s="4">
        <v>200000</v>
      </c>
      <c r="I26" s="15">
        <f t="shared" si="0"/>
        <v>2700000</v>
      </c>
      <c r="J26" s="3" t="s">
        <v>0</v>
      </c>
    </row>
    <row r="27" spans="1:13" outlineLevel="1" x14ac:dyDescent="0.25">
      <c r="A27" s="3" t="s">
        <v>32</v>
      </c>
      <c r="B27" s="5">
        <v>45846</v>
      </c>
      <c r="C27" s="3" t="s">
        <v>31</v>
      </c>
      <c r="D27" s="3" t="s">
        <v>21</v>
      </c>
      <c r="E27" s="3" t="s">
        <v>30</v>
      </c>
      <c r="F27" s="4">
        <v>4166667</v>
      </c>
      <c r="G27" s="3"/>
      <c r="H27" s="4">
        <v>333333</v>
      </c>
      <c r="I27" s="15">
        <f t="shared" si="0"/>
        <v>4500000</v>
      </c>
      <c r="J27" s="3" t="s">
        <v>12</v>
      </c>
    </row>
    <row r="28" spans="1:13" outlineLevel="1" x14ac:dyDescent="0.25">
      <c r="A28" s="3" t="s">
        <v>29</v>
      </c>
      <c r="B28" s="5">
        <v>45849</v>
      </c>
      <c r="C28" s="3" t="s">
        <v>28</v>
      </c>
      <c r="D28" s="3" t="s">
        <v>27</v>
      </c>
      <c r="E28" s="3" t="s">
        <v>26</v>
      </c>
      <c r="F28" s="4">
        <v>108796305</v>
      </c>
      <c r="G28" s="3"/>
      <c r="H28" s="4">
        <v>8703704</v>
      </c>
      <c r="I28" s="15">
        <f t="shared" si="0"/>
        <v>117500009</v>
      </c>
      <c r="J28" s="3" t="s">
        <v>25</v>
      </c>
    </row>
    <row r="29" spans="1:13" outlineLevel="1" x14ac:dyDescent="0.25">
      <c r="A29" s="3" t="s">
        <v>24</v>
      </c>
      <c r="B29" s="5">
        <v>45859</v>
      </c>
      <c r="C29" s="3" t="s">
        <v>22</v>
      </c>
      <c r="D29" s="3" t="s">
        <v>21</v>
      </c>
      <c r="E29" s="3" t="s">
        <v>20</v>
      </c>
      <c r="F29" s="4">
        <v>30555558</v>
      </c>
      <c r="G29" s="3"/>
      <c r="H29" s="4">
        <v>2444442</v>
      </c>
      <c r="I29" s="15">
        <f t="shared" si="0"/>
        <v>33000000</v>
      </c>
      <c r="J29" s="3" t="s">
        <v>0</v>
      </c>
      <c r="M29" s="1"/>
    </row>
    <row r="30" spans="1:13" outlineLevel="1" x14ac:dyDescent="0.25">
      <c r="A30" s="3" t="s">
        <v>23</v>
      </c>
      <c r="B30" s="5">
        <v>45859</v>
      </c>
      <c r="C30" s="3" t="s">
        <v>22</v>
      </c>
      <c r="D30" s="3" t="s">
        <v>21</v>
      </c>
      <c r="E30" s="3" t="s">
        <v>20</v>
      </c>
      <c r="F30" s="4">
        <v>16203705</v>
      </c>
      <c r="G30" s="3"/>
      <c r="H30" s="4">
        <v>1296295</v>
      </c>
      <c r="I30" s="15">
        <f t="shared" si="0"/>
        <v>17500000</v>
      </c>
      <c r="J30" s="3" t="s">
        <v>0</v>
      </c>
    </row>
    <row r="31" spans="1:13" outlineLevel="1" x14ac:dyDescent="0.25">
      <c r="A31" s="3" t="s">
        <v>19</v>
      </c>
      <c r="B31" s="5">
        <v>45868</v>
      </c>
      <c r="C31" s="3" t="s">
        <v>17</v>
      </c>
      <c r="D31" s="3" t="s">
        <v>16</v>
      </c>
      <c r="E31" s="3" t="s">
        <v>15</v>
      </c>
      <c r="F31" s="4">
        <v>2685185</v>
      </c>
      <c r="G31" s="3"/>
      <c r="H31" s="4">
        <v>214815</v>
      </c>
      <c r="I31" s="15">
        <f t="shared" si="0"/>
        <v>2900000</v>
      </c>
      <c r="J31" s="3" t="s">
        <v>0</v>
      </c>
    </row>
    <row r="32" spans="1:13" outlineLevel="1" x14ac:dyDescent="0.25">
      <c r="A32" s="3" t="s">
        <v>18</v>
      </c>
      <c r="B32" s="5">
        <v>45868</v>
      </c>
      <c r="C32" s="3" t="s">
        <v>17</v>
      </c>
      <c r="D32" s="3" t="s">
        <v>16</v>
      </c>
      <c r="E32" s="3" t="s">
        <v>15</v>
      </c>
      <c r="F32" s="4">
        <v>6712963</v>
      </c>
      <c r="G32" s="3"/>
      <c r="H32" s="4">
        <v>537037</v>
      </c>
      <c r="I32" s="15">
        <f t="shared" si="0"/>
        <v>7250000</v>
      </c>
      <c r="J32" s="3" t="s">
        <v>0</v>
      </c>
    </row>
    <row r="33" spans="1:10" outlineLevel="1" x14ac:dyDescent="0.25">
      <c r="A33" s="3" t="s">
        <v>14</v>
      </c>
      <c r="B33" s="5">
        <v>45869</v>
      </c>
      <c r="C33" s="3" t="s">
        <v>10</v>
      </c>
      <c r="D33" s="3" t="s">
        <v>9</v>
      </c>
      <c r="E33" s="3" t="s">
        <v>13</v>
      </c>
      <c r="F33" s="4">
        <v>196800000</v>
      </c>
      <c r="G33" s="3"/>
      <c r="H33" s="4">
        <v>15744000</v>
      </c>
      <c r="I33" s="15">
        <f t="shared" si="0"/>
        <v>212544000</v>
      </c>
      <c r="J33" s="3" t="s">
        <v>12</v>
      </c>
    </row>
    <row r="34" spans="1:10" outlineLevel="1" x14ac:dyDescent="0.25">
      <c r="A34" s="3" t="s">
        <v>11</v>
      </c>
      <c r="B34" s="5">
        <v>45869</v>
      </c>
      <c r="C34" s="3" t="s">
        <v>10</v>
      </c>
      <c r="D34" s="3" t="s">
        <v>9</v>
      </c>
      <c r="E34" s="3" t="s">
        <v>8</v>
      </c>
      <c r="F34" s="4">
        <v>103700000</v>
      </c>
      <c r="G34" s="3"/>
      <c r="H34" s="4">
        <v>8296000</v>
      </c>
      <c r="I34" s="15">
        <f t="shared" si="0"/>
        <v>111996000</v>
      </c>
      <c r="J34" s="3" t="s">
        <v>5</v>
      </c>
    </row>
    <row r="35" spans="1:10" outlineLevel="1" x14ac:dyDescent="0.25">
      <c r="A35" s="3">
        <v>139666</v>
      </c>
      <c r="B35" s="5">
        <v>45838</v>
      </c>
      <c r="C35" s="3" t="s">
        <v>7</v>
      </c>
      <c r="D35" s="3"/>
      <c r="E35" s="3" t="s">
        <v>6</v>
      </c>
      <c r="F35" s="4">
        <v>8250000</v>
      </c>
      <c r="G35" s="3"/>
      <c r="H35" s="4"/>
      <c r="I35" s="15">
        <f t="shared" si="0"/>
        <v>8250000</v>
      </c>
      <c r="J35" s="3" t="s">
        <v>5</v>
      </c>
    </row>
    <row r="36" spans="1:10" outlineLevel="1" x14ac:dyDescent="0.25">
      <c r="A36" s="3" t="s">
        <v>4</v>
      </c>
      <c r="B36" s="5">
        <v>45896</v>
      </c>
      <c r="C36" s="3" t="s">
        <v>3</v>
      </c>
      <c r="D36" s="3" t="s">
        <v>2</v>
      </c>
      <c r="E36" s="3" t="s">
        <v>1</v>
      </c>
      <c r="F36" s="4">
        <v>63428400</v>
      </c>
      <c r="G36" s="3"/>
      <c r="H36" s="4">
        <v>6342840</v>
      </c>
      <c r="I36" s="15">
        <f t="shared" si="0"/>
        <v>69771240</v>
      </c>
      <c r="J36" s="3" t="s">
        <v>0</v>
      </c>
    </row>
    <row r="37" spans="1:10" x14ac:dyDescent="0.25">
      <c r="A37" s="13" t="s">
        <v>90</v>
      </c>
      <c r="B37" s="2">
        <v>45817</v>
      </c>
      <c r="C37" s="13" t="s">
        <v>91</v>
      </c>
      <c r="E37" s="13" t="s">
        <v>92</v>
      </c>
      <c r="F37" s="1">
        <v>3310200000</v>
      </c>
      <c r="I37" s="15">
        <f t="shared" si="0"/>
        <v>3310200000</v>
      </c>
      <c r="J37" s="13" t="s">
        <v>93</v>
      </c>
    </row>
  </sheetData>
  <autoFilter ref="A2:J36" xr:uid="{A162AB26-089E-4069-8EC1-F04F3CE155F3}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PhanLam</dc:creator>
  <cp:lastModifiedBy>PhanLam</cp:lastModifiedBy>
  <dcterms:created xsi:type="dcterms:W3CDTF">2026-01-21T12:39:06Z</dcterms:created>
  <dcterms:modified xsi:type="dcterms:W3CDTF">2026-01-21T12:42:48Z</dcterms:modified>
</cp:coreProperties>
</file>